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9915"/>
  </bookViews>
  <sheets>
    <sheet name="FF" sheetId="1" r:id="rId1"/>
  </sheets>
  <externalReferences>
    <externalReference r:id="rId2"/>
    <externalReference r:id="rId3"/>
  </externalReferences>
  <calcPr calcId="144525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 l="1"/>
  <c r="E18" i="1"/>
  <c r="E17" i="1"/>
  <c r="E16" i="1"/>
  <c r="E15" i="1"/>
  <c r="E12" i="1"/>
  <c r="E11" i="1"/>
  <c r="E3" i="1"/>
  <c r="D19" i="1"/>
  <c r="D18" i="1"/>
  <c r="D17" i="1"/>
  <c r="D16" i="1"/>
  <c r="D15" i="1"/>
  <c r="D12" i="1"/>
  <c r="D3" i="1" s="1"/>
  <c r="D11" i="1"/>
  <c r="D14" i="1"/>
  <c r="C14" i="1"/>
  <c r="C18" i="1"/>
  <c r="C19" i="1"/>
  <c r="C17" i="1"/>
  <c r="C16" i="1"/>
  <c r="C15" i="1"/>
  <c r="E14" i="1" l="1"/>
  <c r="E24" i="1" s="1"/>
  <c r="C11" i="1" l="1"/>
  <c r="C12" i="1" l="1"/>
  <c r="C3" i="1" l="1"/>
  <c r="D24" i="1" l="1"/>
  <c r="C24" i="1"/>
</calcChain>
</file>

<file path=xl/sharedStrings.xml><?xml version="1.0" encoding="utf-8"?>
<sst xmlns="http://schemas.openxmlformats.org/spreadsheetml/2006/main" count="32" uniqueCount="31">
  <si>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</si>
  <si>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</si>
  <si>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</si>
  <si>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</si>
  <si>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</si>
  <si>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</si>
  <si>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</si>
  <si>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</si>
  <si>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</si>
  <si>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</si>
  <si>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</si>
  <si>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</si>
  <si>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</si>
  <si>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</si>
  <si>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</si>
  <si>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</si>
  <si>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</si>
  <si>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</si>
  <si>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</si>
  <si>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</si>
  <si>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Total</t>
  </si>
  <si>
    <t>Concepto</t>
  </si>
  <si>
    <t>Devengado</t>
  </si>
  <si>
    <t>Estimado /
 Aprobado</t>
  </si>
  <si>
    <t>Recaudado / 
Pagado</t>
  </si>
  <si>
    <t>Bajo protesta de decir verdad declaramos que los Estados Financieros y sus notas, son razonablemente correctos y son responsabilidad del emisor.</t>
  </si>
  <si>
    <t>____________________________________</t>
  </si>
  <si>
    <t>_____________________________________</t>
  </si>
  <si>
    <t>"DIRECTORA GENERAL
MONICA MACIEL MENDEZ MORALES"</t>
  </si>
  <si>
    <t>"ENCARGADO DE CUENTA PUBLICA
JORGE ENRIQUE HERRERA TOVAR"</t>
  </si>
  <si>
    <t>Nombre del ente público
Flujo de Fondos
Del 01 DE ENERO al 31 DE DICIEMBRE DE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</si>
</sst>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24">
    <xf numFmtId="0" fontId="0" fillId="0" borderId="0" xfId="0"/>
    <xf numFmtId="0" fontId="2" fillId="0" borderId="0" xfId="0" applyFont="1"/>
    <xf numFmtId="0" fontId="3" fillId="0" borderId="0" xfId="0" applyFont="1" applyFill="1" applyBorder="1" applyAlignment="1">
      <alignment vertical="center"/>
    </xf>
    <xf numFmtId="4" fontId="3" fillId="0" borderId="3" xfId="0" applyNumberFormat="1" applyFont="1" applyFill="1" applyBorder="1" applyAlignment="1">
      <alignment vertical="center" wrapText="1"/>
    </xf>
    <xf numFmtId="0" fontId="4" fillId="0" borderId="5" xfId="0" applyFont="1" applyFill="1" applyBorder="1" applyAlignment="1">
      <alignment horizontal="center" vertical="center"/>
    </xf>
    <xf numFmtId="4" fontId="4" fillId="0" borderId="0" xfId="0" applyNumberFormat="1" applyFont="1" applyFill="1" applyBorder="1" applyAlignment="1">
      <alignment vertical="center" wrapText="1"/>
    </xf>
    <xf numFmtId="0" fontId="4" fillId="0" borderId="5" xfId="0" quotePrefix="1" applyFont="1" applyFill="1" applyBorder="1" applyAlignment="1">
      <alignment horizontal="center" vertical="center"/>
    </xf>
    <xf numFmtId="4" fontId="3" fillId="0" borderId="0" xfId="0" applyNumberFormat="1" applyFont="1" applyFill="1" applyBorder="1" applyAlignment="1">
      <alignment vertical="center" wrapText="1"/>
    </xf>
    <xf numFmtId="0" fontId="4" fillId="0" borderId="6" xfId="0" applyFont="1" applyFill="1" applyBorder="1"/>
    <xf numFmtId="4" fontId="3" fillId="0" borderId="7" xfId="0" applyNumberFormat="1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left" vertical="center"/>
    </xf>
    <xf numFmtId="0" fontId="3" fillId="0" borderId="7" xfId="0" applyFont="1" applyFill="1" applyBorder="1" applyAlignment="1">
      <alignment horizontal="left" vertical="center"/>
    </xf>
    <xf numFmtId="0" fontId="3" fillId="0" borderId="9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0" fontId="4" fillId="0" borderId="0" xfId="2" applyFont="1" applyAlignment="1" applyProtection="1">
      <alignment vertical="top" wrapText="1"/>
      <protection locked="0"/>
    </xf>
    <xf numFmtId="4" fontId="4" fillId="0" borderId="0" xfId="2" applyNumberFormat="1" applyFont="1" applyAlignment="1" applyProtection="1">
      <alignment vertical="top"/>
      <protection locked="0"/>
    </xf>
    <xf numFmtId="4" fontId="4" fillId="0" borderId="0" xfId="2" applyNumberFormat="1" applyFont="1" applyAlignment="1" applyProtection="1">
      <alignment vertical="top" wrapText="1"/>
      <protection locked="0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8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</cellXfs>
  <cellStyles count="3">
    <cellStyle name="Normal" xfId="0" builtinId="0"/>
    <cellStyle name="Normal 2" xfId="1"/>
    <cellStyle name="Norm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321_EAI_1804_MLEO_MUJ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03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AI"/>
    </sheetNames>
    <sheetDataSet>
      <sheetData sheetId="0">
        <row r="17">
          <cell r="E17">
            <v>3200000</v>
          </cell>
          <cell r="G17">
            <v>3200000</v>
          </cell>
        </row>
        <row r="18">
          <cell r="E18">
            <v>6554704.0799999991</v>
          </cell>
          <cell r="G18">
            <v>6554704.0799999991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G"/>
      <sheetName val="CTG"/>
      <sheetName val="CA"/>
      <sheetName val="CFG"/>
    </sheetNames>
    <sheetDataSet>
      <sheetData sheetId="0">
        <row r="6">
          <cell r="E6">
            <v>3297403.6283999998</v>
          </cell>
          <cell r="F6">
            <v>3186038.35</v>
          </cell>
          <cell r="G6">
            <v>3186038.35</v>
          </cell>
        </row>
        <row r="7">
          <cell r="E7">
            <v>3058857.28</v>
          </cell>
          <cell r="F7">
            <v>2962571.11</v>
          </cell>
          <cell r="G7">
            <v>2962571.11</v>
          </cell>
        </row>
        <row r="8">
          <cell r="E8">
            <v>559173.38636624988</v>
          </cell>
          <cell r="F8">
            <v>538662.44000000006</v>
          </cell>
          <cell r="G8">
            <v>538662.44000000006</v>
          </cell>
        </row>
        <row r="9">
          <cell r="E9">
            <v>816000</v>
          </cell>
          <cell r="F9">
            <v>709384.33000000007</v>
          </cell>
          <cell r="G9">
            <v>709384.33000000007</v>
          </cell>
        </row>
        <row r="10">
          <cell r="E10">
            <v>837730.88511729997</v>
          </cell>
          <cell r="F10">
            <v>795850.37000000011</v>
          </cell>
          <cell r="G10">
            <v>795850.37000000011</v>
          </cell>
        </row>
        <row r="11">
          <cell r="E11">
            <v>0</v>
          </cell>
          <cell r="F11">
            <v>0</v>
          </cell>
          <cell r="G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</row>
        <row r="14">
          <cell r="E14">
            <v>101132.2</v>
          </cell>
          <cell r="F14">
            <v>100082.6</v>
          </cell>
          <cell r="G14">
            <v>100082.6</v>
          </cell>
        </row>
        <row r="15">
          <cell r="E15">
            <v>500</v>
          </cell>
          <cell r="F15">
            <v>0</v>
          </cell>
          <cell r="G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</row>
        <row r="17">
          <cell r="E17">
            <v>16793</v>
          </cell>
          <cell r="F17">
            <v>14394.29</v>
          </cell>
          <cell r="G17">
            <v>14394.29</v>
          </cell>
        </row>
        <row r="18">
          <cell r="E18">
            <v>0</v>
          </cell>
          <cell r="F18">
            <v>0</v>
          </cell>
          <cell r="G18">
            <v>0</v>
          </cell>
        </row>
        <row r="19">
          <cell r="E19">
            <v>43001</v>
          </cell>
          <cell r="F19">
            <v>43000.67</v>
          </cell>
          <cell r="G19">
            <v>43000.67</v>
          </cell>
        </row>
        <row r="22">
          <cell r="E22">
            <v>10083</v>
          </cell>
          <cell r="F22">
            <v>4163.6500000000005</v>
          </cell>
          <cell r="G22">
            <v>4163.6500000000005</v>
          </cell>
        </row>
        <row r="24">
          <cell r="E24">
            <v>73151</v>
          </cell>
          <cell r="F24">
            <v>71898.859999999986</v>
          </cell>
          <cell r="G24">
            <v>71898.859999999986</v>
          </cell>
        </row>
        <row r="25">
          <cell r="E25">
            <v>13000</v>
          </cell>
          <cell r="F25">
            <v>12876</v>
          </cell>
          <cell r="G25">
            <v>12876</v>
          </cell>
        </row>
        <row r="26">
          <cell r="E26">
            <v>386767</v>
          </cell>
          <cell r="F26">
            <v>380254.52</v>
          </cell>
          <cell r="G26">
            <v>380254.52</v>
          </cell>
        </row>
        <row r="27">
          <cell r="E27">
            <v>29727</v>
          </cell>
          <cell r="F27">
            <v>27731.71</v>
          </cell>
          <cell r="G27">
            <v>27731.71</v>
          </cell>
        </row>
        <row r="28">
          <cell r="E28">
            <v>42000</v>
          </cell>
          <cell r="F28">
            <v>28969.75</v>
          </cell>
          <cell r="G28">
            <v>28969.75</v>
          </cell>
        </row>
        <row r="29">
          <cell r="E29">
            <v>257004.72</v>
          </cell>
          <cell r="F29">
            <v>239504.74</v>
          </cell>
          <cell r="G29">
            <v>239504.74</v>
          </cell>
        </row>
        <row r="30">
          <cell r="E30">
            <v>64009</v>
          </cell>
          <cell r="F30">
            <v>41154.800000000003</v>
          </cell>
          <cell r="G30">
            <v>41154.800000000003</v>
          </cell>
        </row>
        <row r="31">
          <cell r="E31">
            <v>80444.540000000008</v>
          </cell>
          <cell r="F31">
            <v>70148.490000000005</v>
          </cell>
          <cell r="G31">
            <v>70148.490000000005</v>
          </cell>
        </row>
        <row r="32">
          <cell r="E32">
            <v>83586.217713511011</v>
          </cell>
          <cell r="F32">
            <v>78743.48</v>
          </cell>
          <cell r="G32">
            <v>78743.48</v>
          </cell>
        </row>
        <row r="37">
          <cell r="E37">
            <v>951</v>
          </cell>
        </row>
        <row r="44">
          <cell r="E44">
            <v>27807</v>
          </cell>
          <cell r="F44">
            <v>27371.879999999997</v>
          </cell>
          <cell r="G44">
            <v>27371.879999999997</v>
          </cell>
        </row>
        <row r="45">
          <cell r="E45">
            <v>3380</v>
          </cell>
          <cell r="F45">
            <v>3380</v>
          </cell>
          <cell r="G45">
            <v>3380</v>
          </cell>
        </row>
        <row r="46">
          <cell r="E46">
            <v>0</v>
          </cell>
          <cell r="F46">
            <v>0</v>
          </cell>
          <cell r="G46">
            <v>0</v>
          </cell>
        </row>
        <row r="47">
          <cell r="E47">
            <v>0</v>
          </cell>
          <cell r="F47">
            <v>0</v>
          </cell>
          <cell r="G47">
            <v>0</v>
          </cell>
        </row>
        <row r="49">
          <cell r="E49">
            <v>8932</v>
          </cell>
          <cell r="F49">
            <v>8932</v>
          </cell>
          <cell r="G49">
            <v>8932</v>
          </cell>
        </row>
        <row r="52">
          <cell r="E52">
            <v>15010</v>
          </cell>
          <cell r="F52">
            <v>15010.4</v>
          </cell>
          <cell r="G52">
            <v>15010.4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"/>
  <sheetViews>
    <sheetView showGridLines="0" tabSelected="1" workbookViewId="0">
      <selection activeCell="E24" sqref="E24"/>
    </sheetView>
  </sheetViews>
  <sheetFormatPr baseColWidth="10" defaultRowHeight="11.25" x14ac:dyDescent="0.2"/>
  <cols>
    <col min="1" max="1" width="2.7109375" style="1" customWidth="1"/>
    <col min="2" max="2" width="37" style="1" customWidth="1"/>
    <col min="3" max="4" width="17.7109375" style="1" customWidth="1"/>
    <col min="5" max="5" width="10.42578125" style="1" bestFit="1" customWidth="1"/>
    <col min="6" max="16384" width="11.42578125" style="1"/>
  </cols>
  <sheetData>
    <row r="1" spans="1:5" ht="39.950000000000003" customHeight="1" x14ac:dyDescent="0.2">
      <c r="A1" s="19" t="s">
        <v>30</v>
      </c>
      <c r="B1" s="20"/>
      <c r="C1" s="20"/>
      <c r="D1" s="20"/>
      <c r="E1" s="21"/>
    </row>
    <row r="2" spans="1:5" ht="22.5" x14ac:dyDescent="0.2">
      <c r="A2" s="22" t="s">
        <v>21</v>
      </c>
      <c r="B2" s="23"/>
      <c r="C2" s="15" t="s">
        <v>23</v>
      </c>
      <c r="D2" s="15" t="s">
        <v>22</v>
      </c>
      <c r="E2" s="15" t="s">
        <v>24</v>
      </c>
    </row>
    <row r="3" spans="1:5" x14ac:dyDescent="0.2">
      <c r="A3" s="12" t="s">
        <v>0</v>
      </c>
      <c r="B3" s="13"/>
      <c r="C3" s="3">
        <f>SUM(C4:C13)</f>
        <v>9754704.0799999982</v>
      </c>
      <c r="D3" s="3">
        <f>SUM(D4:D13)</f>
        <v>9754704.0799999982</v>
      </c>
      <c r="E3" s="3">
        <f>SUM(E4:E13)</f>
        <v>9754704.0799999982</v>
      </c>
    </row>
    <row r="4" spans="1:5" x14ac:dyDescent="0.2">
      <c r="A4" s="4"/>
      <c r="B4" s="10" t="s">
        <v>1</v>
      </c>
      <c r="C4" s="5"/>
      <c r="D4" s="5"/>
      <c r="E4" s="5"/>
    </row>
    <row r="5" spans="1:5" x14ac:dyDescent="0.2">
      <c r="A5" s="4"/>
      <c r="B5" s="10" t="s">
        <v>2</v>
      </c>
      <c r="C5" s="5"/>
      <c r="D5" s="5"/>
      <c r="E5" s="5"/>
    </row>
    <row r="6" spans="1:5" x14ac:dyDescent="0.2">
      <c r="A6" s="4"/>
      <c r="B6" s="10" t="s">
        <v>3</v>
      </c>
      <c r="C6" s="5"/>
      <c r="D6" s="5"/>
      <c r="E6" s="5"/>
    </row>
    <row r="7" spans="1:5" x14ac:dyDescent="0.2">
      <c r="A7" s="4"/>
      <c r="B7" s="10" t="s">
        <v>4</v>
      </c>
      <c r="C7" s="5"/>
      <c r="D7" s="5"/>
      <c r="E7" s="5"/>
    </row>
    <row r="8" spans="1:5" x14ac:dyDescent="0.2">
      <c r="A8" s="4"/>
      <c r="B8" s="10" t="s">
        <v>5</v>
      </c>
      <c r="C8" s="5"/>
      <c r="D8" s="5"/>
      <c r="E8" s="5"/>
    </row>
    <row r="9" spans="1:5" x14ac:dyDescent="0.2">
      <c r="A9" s="4"/>
      <c r="B9" s="10" t="s">
        <v>6</v>
      </c>
      <c r="C9" s="5"/>
      <c r="D9" s="5"/>
      <c r="E9" s="5"/>
    </row>
    <row r="10" spans="1:5" x14ac:dyDescent="0.2">
      <c r="A10" s="4"/>
      <c r="B10" s="10" t="s">
        <v>7</v>
      </c>
      <c r="C10" s="5"/>
      <c r="D10" s="5"/>
      <c r="E10" s="5"/>
    </row>
    <row r="11" spans="1:5" x14ac:dyDescent="0.2">
      <c r="A11" s="4"/>
      <c r="B11" s="10" t="s">
        <v>8</v>
      </c>
      <c r="C11" s="5">
        <f>+[1]EAI!E17</f>
        <v>3200000</v>
      </c>
      <c r="D11" s="5">
        <f>+[1]EAI!G17</f>
        <v>3200000</v>
      </c>
      <c r="E11" s="5">
        <f>+[1]EAI!G17</f>
        <v>3200000</v>
      </c>
    </row>
    <row r="12" spans="1:5" x14ac:dyDescent="0.2">
      <c r="A12" s="4"/>
      <c r="B12" s="10" t="s">
        <v>9</v>
      </c>
      <c r="C12" s="5">
        <f>+[1]EAI!E18</f>
        <v>6554704.0799999991</v>
      </c>
      <c r="D12" s="5">
        <f>+[1]EAI!G18</f>
        <v>6554704.0799999991</v>
      </c>
      <c r="E12" s="5">
        <f>+[1]EAI!G18</f>
        <v>6554704.0799999991</v>
      </c>
    </row>
    <row r="13" spans="1:5" x14ac:dyDescent="0.2">
      <c r="A13" s="6"/>
      <c r="B13" s="10" t="s">
        <v>10</v>
      </c>
      <c r="C13" s="5"/>
      <c r="D13" s="5"/>
      <c r="E13" s="5"/>
    </row>
    <row r="14" spans="1:5" x14ac:dyDescent="0.2">
      <c r="A14" s="14" t="s">
        <v>11</v>
      </c>
      <c r="B14" s="2"/>
      <c r="C14" s="7">
        <f t="shared" ref="C14:E14" si="0">SUM(C15:C23)</f>
        <v>9826443.8575970586</v>
      </c>
      <c r="D14" s="7">
        <f t="shared" ref="D14:E14" si="1">SUM(D15:D23)</f>
        <v>9360124.4399999995</v>
      </c>
      <c r="E14" s="7">
        <f t="shared" si="1"/>
        <v>9360124.4399999995</v>
      </c>
    </row>
    <row r="15" spans="1:5" x14ac:dyDescent="0.2">
      <c r="A15" s="4"/>
      <c r="B15" s="10" t="s">
        <v>12</v>
      </c>
      <c r="C15" s="5">
        <f>+SUM([2]COG!$E$6:$E$12)</f>
        <v>8569165.179883549</v>
      </c>
      <c r="D15" s="5">
        <f>+SUM([2]COG!$F$6:$F$12)</f>
        <v>8192506.6000000006</v>
      </c>
      <c r="E15" s="5">
        <f>+SUM([2]COG!$G$6:$G$12)</f>
        <v>8192506.6000000006</v>
      </c>
    </row>
    <row r="16" spans="1:5" x14ac:dyDescent="0.2">
      <c r="A16" s="4"/>
      <c r="B16" s="10" t="s">
        <v>13</v>
      </c>
      <c r="C16" s="5">
        <f>+SUM([2]COG!$E$14:$E$22)</f>
        <v>171509.2</v>
      </c>
      <c r="D16" s="5">
        <f>+SUM([2]COG!$F$14:$F$22)</f>
        <v>161641.21</v>
      </c>
      <c r="E16" s="5">
        <f>+SUM([2]COG!$G$14:$G$22)</f>
        <v>161641.21</v>
      </c>
    </row>
    <row r="17" spans="1:6" x14ac:dyDescent="0.2">
      <c r="A17" s="4"/>
      <c r="B17" s="10" t="s">
        <v>14</v>
      </c>
      <c r="C17" s="5">
        <f>+SUM([2]COG!$E$24:$E$32)</f>
        <v>1029689.477713511</v>
      </c>
      <c r="D17" s="5">
        <f>+SUM([2]COG!$F$24:$F$32)</f>
        <v>951282.35000000009</v>
      </c>
      <c r="E17" s="5">
        <f>+SUM([2]COG!$G$24:$G$32)</f>
        <v>951282.35000000009</v>
      </c>
    </row>
    <row r="18" spans="1:6" x14ac:dyDescent="0.2">
      <c r="A18" s="4"/>
      <c r="B18" s="10" t="s">
        <v>9</v>
      </c>
      <c r="C18" s="5">
        <f>+[2]COG!$E$37</f>
        <v>951</v>
      </c>
      <c r="D18" s="5">
        <f>+[2]COG!$F$37</f>
        <v>0</v>
      </c>
      <c r="E18" s="5">
        <f>+[2]COG!$G$37</f>
        <v>0</v>
      </c>
    </row>
    <row r="19" spans="1:6" x14ac:dyDescent="0.2">
      <c r="A19" s="4"/>
      <c r="B19" s="10" t="s">
        <v>15</v>
      </c>
      <c r="C19" s="5">
        <f>+SUM([2]COG!$E$44:$E$52)</f>
        <v>55129</v>
      </c>
      <c r="D19" s="5">
        <f>+SUM([2]COG!$F$44:$F$52)</f>
        <v>54694.28</v>
      </c>
      <c r="E19" s="5">
        <f>+SUM([2]COG!$G$44:$G$52)</f>
        <v>54694.28</v>
      </c>
    </row>
    <row r="20" spans="1:6" x14ac:dyDescent="0.2">
      <c r="A20" s="4"/>
      <c r="B20" s="10" t="s">
        <v>16</v>
      </c>
      <c r="C20" s="5"/>
      <c r="D20" s="5"/>
      <c r="E20" s="5"/>
    </row>
    <row r="21" spans="1:6" x14ac:dyDescent="0.2">
      <c r="A21" s="4"/>
      <c r="B21" s="10" t="s">
        <v>17</v>
      </c>
      <c r="C21" s="5"/>
      <c r="D21" s="5"/>
      <c r="E21" s="5"/>
    </row>
    <row r="22" spans="1:6" x14ac:dyDescent="0.2">
      <c r="A22" s="4"/>
      <c r="B22" s="10" t="s">
        <v>18</v>
      </c>
      <c r="C22" s="5"/>
      <c r="D22" s="5"/>
      <c r="E22" s="5"/>
    </row>
    <row r="23" spans="1:6" x14ac:dyDescent="0.2">
      <c r="A23" s="4"/>
      <c r="B23" s="10" t="s">
        <v>19</v>
      </c>
      <c r="C23" s="5"/>
      <c r="D23" s="5"/>
      <c r="E23" s="5"/>
    </row>
    <row r="24" spans="1:6" x14ac:dyDescent="0.2">
      <c r="A24" s="8"/>
      <c r="B24" s="11" t="s">
        <v>20</v>
      </c>
      <c r="C24" s="9">
        <f>C3-C14</f>
        <v>-71739.777597060427</v>
      </c>
      <c r="D24" s="9">
        <f>D3-D14</f>
        <v>394579.63999999873</v>
      </c>
      <c r="E24" s="9">
        <f>E3-E14</f>
        <v>394579.63999999873</v>
      </c>
    </row>
    <row r="28" spans="1:6" ht="45" x14ac:dyDescent="0.2">
      <c r="B28" s="16" t="s">
        <v>25</v>
      </c>
      <c r="C28" s="16"/>
      <c r="D28" s="17"/>
      <c r="E28" s="17"/>
      <c r="F28" s="17"/>
    </row>
    <row r="29" spans="1:6" x14ac:dyDescent="0.2">
      <c r="B29" s="16"/>
      <c r="C29" s="16"/>
      <c r="D29" s="17"/>
      <c r="E29" s="17"/>
      <c r="F29" s="17"/>
    </row>
    <row r="30" spans="1:6" x14ac:dyDescent="0.2">
      <c r="B30" s="16" t="s">
        <v>26</v>
      </c>
      <c r="C30" s="16"/>
      <c r="D30" s="17"/>
      <c r="E30" s="17"/>
    </row>
    <row r="31" spans="1:6" ht="22.5" x14ac:dyDescent="0.2">
      <c r="B31" s="16" t="s">
        <v>28</v>
      </c>
      <c r="C31" s="16"/>
      <c r="D31" s="17"/>
      <c r="E31" s="17"/>
    </row>
    <row r="32" spans="1:6" x14ac:dyDescent="0.2">
      <c r="B32" s="17" t="s">
        <v>27</v>
      </c>
    </row>
    <row r="33" spans="2:2" ht="22.5" x14ac:dyDescent="0.2">
      <c r="B33" s="18" t="s">
        <v>29</v>
      </c>
    </row>
  </sheetData>
  <mergeCells count="2">
    <mergeCell ref="A1:E1"/>
    <mergeCell ref="A2:B2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355483D-BC3B-44CD-AE0F-D37B3078BC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B6E4816-5D89-40D0-B7C2-BDF71B2B489D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FF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Enrique Herrera</cp:lastModifiedBy>
  <cp:lastPrinted>2018-04-13T08:40:55Z</cp:lastPrinted>
  <dcterms:created xsi:type="dcterms:W3CDTF">2017-12-20T04:54:53Z</dcterms:created>
  <dcterms:modified xsi:type="dcterms:W3CDTF">2019-01-22T00:32:25Z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